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z.czeplowski\Desktop\"/>
    </mc:Choice>
  </mc:AlternateContent>
  <xr:revisionPtr revIDLastSave="0" documentId="8_{E0E6AE85-25D0-4685-A9C8-A8F64CE180F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inwestorski" sheetId="1" r:id="rId1"/>
  </sheets>
  <calcPr calcId="191029"/>
</workbook>
</file>

<file path=xl/calcChain.xml><?xml version="1.0" encoding="utf-8"?>
<calcChain xmlns="http://schemas.openxmlformats.org/spreadsheetml/2006/main">
  <c r="H58" i="1" l="1"/>
  <c r="H59" i="1"/>
  <c r="H57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22" i="1"/>
  <c r="J23" i="1" l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49" i="1"/>
  <c r="K49" i="1" s="1"/>
  <c r="J50" i="1"/>
  <c r="K50" i="1" s="1"/>
  <c r="J51" i="1"/>
  <c r="K51" i="1" s="1"/>
  <c r="J52" i="1"/>
  <c r="K52" i="1" s="1"/>
  <c r="J53" i="1"/>
  <c r="K53" i="1" s="1"/>
  <c r="J54" i="1"/>
  <c r="K54" i="1" s="1"/>
  <c r="J22" i="1"/>
  <c r="K22" i="1" s="1"/>
  <c r="J58" i="1"/>
  <c r="K58" i="1" s="1"/>
  <c r="J59" i="1"/>
  <c r="K59" i="1" s="1"/>
  <c r="J57" i="1"/>
  <c r="K57" i="1" s="1"/>
  <c r="E61" i="1"/>
  <c r="E62" i="1" l="1"/>
</calcChain>
</file>

<file path=xl/sharedStrings.xml><?xml version="1.0" encoding="utf-8"?>
<sst xmlns="http://schemas.openxmlformats.org/spreadsheetml/2006/main" count="176" uniqueCount="135">
  <si>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</si>
  <si>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</si>
  <si>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</si>
  <si>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</si>
  <si>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</si>
  <si>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</si>
  <si>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</si>
  <si>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</si>
  <si>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</si>
  <si>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</si>
  <si>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38</t>
  </si>
  <si>
    <t>WŁÓKA-UG</t>
  </si>
  <si>
    <t>Włókowanie - szerokość włóki do 5 mb</t>
  </si>
  <si>
    <t>HA</t>
  </si>
  <si>
    <t>107</t>
  </si>
  <si>
    <t>KOSZ-CHN</t>
  </si>
  <si>
    <t>Wykaszanie chwastów w uprawach oraz usuwanie nalotów w uprawach pochodnych</t>
  </si>
  <si>
    <t>111</t>
  </si>
  <si>
    <t>OPR-CHWAS</t>
  </si>
  <si>
    <t>Chemiczne niszczenie chwastów opryskiwaczem ręcznym</t>
  </si>
  <si>
    <t>144</t>
  </si>
  <si>
    <t>GRODZ-SR</t>
  </si>
  <si>
    <t>Grodzenie upraw przed zwierzyną siatką rozbiórkową</t>
  </si>
  <si>
    <t>HM</t>
  </si>
  <si>
    <t>145</t>
  </si>
  <si>
    <t>WYK-SLUPL</t>
  </si>
  <si>
    <t>Przygotowanie słupków liściastych</t>
  </si>
  <si>
    <t>SZT</t>
  </si>
  <si>
    <t>146</t>
  </si>
  <si>
    <t>WYK-SLUPI</t>
  </si>
  <si>
    <t>Przygotowanie słupków iglastych</t>
  </si>
  <si>
    <t>147</t>
  </si>
  <si>
    <t>GRODZ-DEM</t>
  </si>
  <si>
    <t>Demontaż (likwidacja) ogrodzeń</t>
  </si>
  <si>
    <t>188</t>
  </si>
  <si>
    <t>ŁR-ORKA</t>
  </si>
  <si>
    <t>Głęboka orka</t>
  </si>
  <si>
    <t>192</t>
  </si>
  <si>
    <t>ŁR-BRON</t>
  </si>
  <si>
    <t>Bronowanie</t>
  </si>
  <si>
    <t>193</t>
  </si>
  <si>
    <t>ŁR-TAL</t>
  </si>
  <si>
    <t>Talerzowanie</t>
  </si>
  <si>
    <t>196</t>
  </si>
  <si>
    <t>ŁR-WAŁOW</t>
  </si>
  <si>
    <t>Wałowanie</t>
  </si>
  <si>
    <t>199</t>
  </si>
  <si>
    <t>ŁR-NAWM</t>
  </si>
  <si>
    <t>Wysiew nawozów sztucznych</t>
  </si>
  <si>
    <t>204.01</t>
  </si>
  <si>
    <t>ŁR-WYSNAG</t>
  </si>
  <si>
    <t>Wysiew nasion agregatem uprawowo-siewnym</t>
  </si>
  <si>
    <t>211</t>
  </si>
  <si>
    <t>ŁR-OPRYSK</t>
  </si>
  <si>
    <t>Mechaniczny oprysk chemiczny</t>
  </si>
  <si>
    <t>212</t>
  </si>
  <si>
    <t>ŁR-KOSZR</t>
  </si>
  <si>
    <t>Koszenie trawy</t>
  </si>
  <si>
    <t>353</t>
  </si>
  <si>
    <t>TRAN-S1-4</t>
  </si>
  <si>
    <t>Transport samochodem 1-4 myśliwych lub naganiaczy</t>
  </si>
  <si>
    <t>DN</t>
  </si>
  <si>
    <t>354</t>
  </si>
  <si>
    <t>TRAN-S5-8</t>
  </si>
  <si>
    <t>Transport samochodem 5-8 myśliwych lub naganiaczy</t>
  </si>
  <si>
    <t>355</t>
  </si>
  <si>
    <t>NAGANKA</t>
  </si>
  <si>
    <t>Wynajęcie naganiaczy do polowań zbiorowych</t>
  </si>
  <si>
    <t>356</t>
  </si>
  <si>
    <t>POSZ-POSZ</t>
  </si>
  <si>
    <t>Poszukiwanie postrzałków na polowaniu zbiorowym</t>
  </si>
  <si>
    <t>357</t>
  </si>
  <si>
    <t>POSZ-POSI</t>
  </si>
  <si>
    <t>Poszukiwanie postrzałków na polowaniu indywidualnym</t>
  </si>
  <si>
    <t>H</t>
  </si>
  <si>
    <t>358</t>
  </si>
  <si>
    <t>PODKŁ-PSA</t>
  </si>
  <si>
    <t>Podkładanie psa na polowaniach zbiorowych</t>
  </si>
  <si>
    <t>359</t>
  </si>
  <si>
    <t>PILOT</t>
  </si>
  <si>
    <t>Usługa pilota tłumacza podczas polowań</t>
  </si>
  <si>
    <t>360</t>
  </si>
  <si>
    <t>OPR-MUZ</t>
  </si>
  <si>
    <t>Oprawa muzyczna na polowaniach</t>
  </si>
  <si>
    <t>361</t>
  </si>
  <si>
    <t>PODP-MYSL</t>
  </si>
  <si>
    <t>Podprowadzanie myśliwych</t>
  </si>
  <si>
    <t>380</t>
  </si>
  <si>
    <t>PIL-POL</t>
  </si>
  <si>
    <t>Pilnowanie upraw rolnych</t>
  </si>
  <si>
    <t>391</t>
  </si>
  <si>
    <t>PREP-JEL</t>
  </si>
  <si>
    <t>Preparacja poroża byka jelenia</t>
  </si>
  <si>
    <t>392</t>
  </si>
  <si>
    <t>PREP-DAN</t>
  </si>
  <si>
    <t>Preparacja poroża byka daniela</t>
  </si>
  <si>
    <t>393</t>
  </si>
  <si>
    <t>PREP-SAR</t>
  </si>
  <si>
    <t>Preparacja parostków rogacza</t>
  </si>
  <si>
    <t>394</t>
  </si>
  <si>
    <t>PREP-MUF</t>
  </si>
  <si>
    <t>Preparacja trofeum muflona</t>
  </si>
  <si>
    <t>395</t>
  </si>
  <si>
    <t>PREP-DZIK</t>
  </si>
  <si>
    <t>Preparacja oręża dzika</t>
  </si>
  <si>
    <t>396</t>
  </si>
  <si>
    <t>PREP-INNE</t>
  </si>
  <si>
    <t>Preparacja czaszek drapieżników</t>
  </si>
  <si>
    <t>399</t>
  </si>
  <si>
    <t>TRAN-TUZB</t>
  </si>
  <si>
    <t>Transport tusz-polowania zbiorowe</t>
  </si>
  <si>
    <t>400</t>
  </si>
  <si>
    <t>TRAN-TUIN</t>
  </si>
  <si>
    <t>Transport tusz-polowania indywidualne</t>
  </si>
  <si>
    <t xml:space="preserve"> 11, 117, 157, 161, 163, 165, 167, 169, 171, 180, 182.01, 182.03, 183, 209, 307, 336, 340, 343, 346</t>
  </si>
  <si>
    <t>GODZ RH8</t>
  </si>
  <si>
    <t>Prace godzinowe ręczne (8% VAT)</t>
  </si>
  <si>
    <t>174, 184, 222, 347, 362, 368, 370, 372, 374, 381, 383, 385, 387, 389, 397</t>
  </si>
  <si>
    <t>GODZ RH23</t>
  </si>
  <si>
    <t>Prace godzinowe ręczne (23% VAT)</t>
  </si>
  <si>
    <t>175, 186, 223, 345, 349, 363, 369, 371, 373, 375, 382, 384, 386, 388, 390, 398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</si>
  <si>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</si>
  <si>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</si>
  <si>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</si>
  <si>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</si>
  <si>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</si>
  <si>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</si>
  <si>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</si>
  <si>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</si>
  <si>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Polanów</t>
  </si>
  <si>
    <t xml:space="preserve">76-010 Polanów; Klonowa; 12                   </t>
  </si>
  <si>
    <t>(podpis)</t>
  </si>
  <si>
    <t>Dokument musi być złożony pod rygorem nieważności 
w formie elektronicznej, o której mowa w art. 78(1) KC
(tj. podpisany kwalifikowanym podpisem elektronicznym)</t>
  </si>
  <si>
    <t>FORMULARZ OFERTOWY</t>
  </si>
  <si>
    <r>
      <t xml:space="preserve">Odpowiadając na ogłoszenie o przetargu nieograniczonym na „Wykonywanie usług z zakresu gospodarki leśnej na terenie Nadleśnictwa Polanów w roku 2022''  składamy niniejszym ofertę na pakiet </t>
    </r>
    <r>
      <rPr>
        <b/>
        <sz val="12"/>
        <color rgb="FF333333"/>
        <rFont val="Arial"/>
        <family val="2"/>
        <charset val="238"/>
      </rPr>
      <t>P14 - Gosp.Łowie</t>
    </r>
    <r>
      <rPr>
        <sz val="12"/>
        <color rgb="FF333333"/>
        <rFont val="Arial"/>
      </rPr>
      <t xml:space="preserve"> tego zamówienia i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</si>
</sst>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4"/>
      <color rgb="FFFF0000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" fontId="1" fillId="2" borderId="0" xfId="0" applyNumberFormat="1" applyFont="1" applyFill="1" applyAlignment="1">
      <alignment horizontal="left"/>
    </xf>
    <xf numFmtId="9" fontId="1" fillId="2" borderId="0" xfId="1" applyFont="1" applyFill="1" applyAlignment="1">
      <alignment horizontal="left"/>
    </xf>
    <xf numFmtId="9" fontId="0" fillId="0" borderId="0" xfId="1" applyFont="1"/>
    <xf numFmtId="0" fontId="1" fillId="2" borderId="0" xfId="0" applyFont="1" applyFill="1" applyAlignment="1">
      <alignment horizontal="right" vertical="center"/>
    </xf>
    <xf numFmtId="9" fontId="1" fillId="2" borderId="0" xfId="1" applyFont="1" applyFill="1" applyAlignment="1">
      <alignment horizontal="right" vertical="center"/>
    </xf>
    <xf numFmtId="0" fontId="2" fillId="3" borderId="3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 wrapText="1"/>
    </xf>
    <xf numFmtId="9" fontId="2" fillId="3" borderId="3" xfId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right" vertical="center"/>
    </xf>
    <xf numFmtId="4" fontId="1" fillId="4" borderId="3" xfId="0" applyNumberFormat="1" applyFont="1" applyFill="1" applyBorder="1" applyAlignment="1">
      <alignment horizontal="right" vertical="center"/>
    </xf>
    <xf numFmtId="9" fontId="1" fillId="2" borderId="3" xfId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/>
    </xf>
    <xf numFmtId="4" fontId="11" fillId="2" borderId="0" xfId="0" applyNumberFormat="1" applyFont="1" applyFill="1" applyAlignment="1">
      <alignment horizontal="right" vertical="center"/>
    </xf>
    <xf numFmtId="9" fontId="11" fillId="2" borderId="0" xfId="1" applyFont="1" applyFill="1" applyAlignment="1">
      <alignment horizontal="center" vertical="center"/>
    </xf>
    <xf numFmtId="49" fontId="15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" fontId="12" fillId="2" borderId="3" xfId="0" applyNumberFormat="1" applyFont="1" applyFill="1" applyBorder="1" applyAlignment="1">
      <alignment horizontal="right" vertical="center"/>
    </xf>
    <xf numFmtId="4" fontId="14" fillId="2" borderId="0" xfId="0" applyNumberFormat="1" applyFont="1" applyFill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3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7"/>
  <sheetViews>
    <sheetView tabSelected="1" topLeftCell="A55" workbookViewId="0">
      <selection activeCell="A56" sqref="A56"/>
    </sheetView>
  </sheetViews>
  <sheetFormatPr defaultRowHeight="20.100000000000001" customHeight="1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style="5" customWidth="1"/>
    <col min="10" max="11" width="10.7109375" customWidth="1"/>
    <col min="12" max="12" width="0.85546875" customWidth="1"/>
    <col min="13" max="13" width="4.7109375" customWidth="1"/>
  </cols>
  <sheetData>
    <row r="1" spans="2:11" s="1" customFormat="1" ht="20.100000000000001" customHeight="1" x14ac:dyDescent="0.2">
      <c r="B1" s="22"/>
      <c r="C1" s="22"/>
      <c r="D1" s="22"/>
      <c r="E1" s="23"/>
      <c r="F1" s="24"/>
      <c r="G1" s="24"/>
      <c r="H1" s="24"/>
      <c r="I1" s="25"/>
      <c r="J1" s="24"/>
      <c r="K1" s="24"/>
    </row>
    <row r="2" spans="2:11" s="1" customFormat="1" ht="20.100000000000001" customHeight="1" x14ac:dyDescent="0.2">
      <c r="B2" s="33"/>
      <c r="C2" s="33"/>
      <c r="D2" s="22"/>
      <c r="E2" s="23"/>
      <c r="F2" s="24"/>
      <c r="G2" s="24"/>
      <c r="H2" s="24"/>
      <c r="I2" s="25"/>
      <c r="J2" s="24"/>
      <c r="K2" s="24"/>
    </row>
    <row r="3" spans="2:11" s="1" customFormat="1" ht="20.100000000000001" customHeight="1" x14ac:dyDescent="0.2">
      <c r="B3" s="22"/>
      <c r="C3" s="22"/>
      <c r="D3" s="22"/>
      <c r="E3" s="23"/>
      <c r="F3" s="24"/>
      <c r="G3" s="24"/>
      <c r="H3" s="24"/>
      <c r="I3" s="25"/>
      <c r="J3" s="24"/>
      <c r="K3" s="24"/>
    </row>
    <row r="4" spans="2:11" s="1" customFormat="1" ht="20.100000000000001" customHeight="1" x14ac:dyDescent="0.2">
      <c r="B4" s="33"/>
      <c r="C4" s="33"/>
      <c r="D4" s="22"/>
      <c r="E4" s="23"/>
      <c r="F4" s="24"/>
      <c r="G4" s="24"/>
      <c r="H4" s="24"/>
      <c r="I4" s="25"/>
      <c r="J4" s="24"/>
      <c r="K4" s="24"/>
    </row>
    <row r="5" spans="2:11" s="1" customFormat="1" ht="20.100000000000001" customHeight="1" x14ac:dyDescent="0.2">
      <c r="B5" s="22"/>
      <c r="C5" s="22"/>
      <c r="D5" s="22"/>
      <c r="E5" s="23"/>
      <c r="F5" s="24"/>
      <c r="G5" s="24"/>
      <c r="H5" s="24"/>
      <c r="I5" s="25"/>
      <c r="J5" s="24"/>
      <c r="K5" s="24"/>
    </row>
    <row r="6" spans="2:11" s="1" customFormat="1" ht="20.100000000000001" customHeight="1" x14ac:dyDescent="0.2">
      <c r="B6" s="33"/>
      <c r="C6" s="33"/>
      <c r="D6" s="22"/>
      <c r="E6" s="23"/>
      <c r="F6" s="30" t="s">
        <v>125</v>
      </c>
      <c r="G6" s="30"/>
      <c r="H6" s="30"/>
      <c r="I6" s="30"/>
      <c r="J6" s="30"/>
      <c r="K6" s="30"/>
    </row>
    <row r="7" spans="2:11" s="1" customFormat="1" ht="20.100000000000001" customHeight="1" x14ac:dyDescent="0.2">
      <c r="B7" s="22"/>
      <c r="C7" s="22"/>
      <c r="D7" s="22"/>
      <c r="E7" s="23"/>
      <c r="F7" s="30"/>
      <c r="G7" s="30"/>
      <c r="H7" s="30"/>
      <c r="I7" s="30"/>
      <c r="J7" s="30"/>
      <c r="K7" s="30"/>
    </row>
    <row r="8" spans="2:11" s="1" customFormat="1" ht="20.100000000000001" customHeight="1" x14ac:dyDescent="0.2">
      <c r="B8" s="26" t="s">
        <v>126</v>
      </c>
      <c r="C8" s="26"/>
      <c r="D8" s="22"/>
      <c r="E8" s="23"/>
      <c r="F8" s="30"/>
      <c r="G8" s="30"/>
      <c r="H8" s="30"/>
      <c r="I8" s="30"/>
      <c r="J8" s="30"/>
      <c r="K8" s="30"/>
    </row>
    <row r="9" spans="2:11" s="1" customFormat="1" ht="20.100000000000001" customHeight="1" x14ac:dyDescent="0.2">
      <c r="B9" s="26"/>
      <c r="C9" s="26"/>
      <c r="D9" s="22"/>
      <c r="E9" s="23"/>
      <c r="F9" s="24"/>
      <c r="G9" s="24"/>
      <c r="H9" s="24"/>
      <c r="I9" s="25"/>
      <c r="J9" s="24"/>
      <c r="K9" s="24"/>
    </row>
    <row r="10" spans="2:11" s="1" customFormat="1" ht="20.100000000000001" customHeight="1" x14ac:dyDescent="0.2">
      <c r="I10" s="4"/>
    </row>
    <row r="11" spans="2:11" s="1" customFormat="1" ht="20.100000000000001" customHeight="1" x14ac:dyDescent="0.2">
      <c r="D11" s="27" t="s">
        <v>133</v>
      </c>
      <c r="E11" s="27"/>
      <c r="I11" s="4"/>
    </row>
    <row r="12" spans="2:11" s="1" customFormat="1" ht="20.100000000000001" customHeight="1" x14ac:dyDescent="0.2">
      <c r="D12" s="28"/>
      <c r="E12" s="28"/>
      <c r="I12" s="4"/>
    </row>
    <row r="13" spans="2:11" s="1" customFormat="1" ht="20.100000000000001" customHeight="1" x14ac:dyDescent="0.2">
      <c r="I13" s="4"/>
    </row>
    <row r="14" spans="2:11" s="1" customFormat="1" ht="20.100000000000001" customHeight="1" x14ac:dyDescent="0.2">
      <c r="B14" s="2" t="s">
        <v>127</v>
      </c>
      <c r="I14" s="4"/>
    </row>
    <row r="15" spans="2:11" s="1" customFormat="1" ht="20.100000000000001" customHeight="1" x14ac:dyDescent="0.2">
      <c r="B15" s="2" t="s">
        <v>128</v>
      </c>
      <c r="I15" s="4"/>
    </row>
    <row r="16" spans="2:11" s="1" customFormat="1" ht="20.100000000000001" customHeight="1" x14ac:dyDescent="0.2">
      <c r="B16" s="2" t="s">
        <v>129</v>
      </c>
      <c r="I16" s="4"/>
    </row>
    <row r="17" spans="2:11" s="1" customFormat="1" ht="20.100000000000001" customHeight="1" x14ac:dyDescent="0.2">
      <c r="B17" s="2" t="s">
        <v>130</v>
      </c>
      <c r="I17" s="4"/>
    </row>
    <row r="18" spans="2:11" s="1" customFormat="1" ht="20.100000000000001" customHeight="1" x14ac:dyDescent="0.2">
      <c r="I18" s="4"/>
    </row>
    <row r="19" spans="2:11" s="1" customFormat="1" ht="60" customHeight="1" x14ac:dyDescent="0.2">
      <c r="B19" s="34" t="s">
        <v>134</v>
      </c>
      <c r="C19" s="35"/>
      <c r="D19" s="35"/>
      <c r="E19" s="35"/>
      <c r="F19" s="35"/>
      <c r="G19" s="35"/>
      <c r="H19" s="35"/>
      <c r="I19" s="35"/>
      <c r="J19" s="35"/>
    </row>
    <row r="20" spans="2:11" s="1" customFormat="1" ht="20.100000000000001" customHeight="1" x14ac:dyDescent="0.2">
      <c r="I20" s="4"/>
    </row>
    <row r="21" spans="2:11" s="1" customFormat="1" ht="60" customHeight="1" x14ac:dyDescent="0.2">
      <c r="B21" s="8" t="s">
        <v>0</v>
      </c>
      <c r="C21" s="9" t="s">
        <v>1</v>
      </c>
      <c r="D21" s="9" t="s">
        <v>2</v>
      </c>
      <c r="E21" s="9" t="s">
        <v>3</v>
      </c>
      <c r="F21" s="9" t="s">
        <v>4</v>
      </c>
      <c r="G21" s="9" t="s">
        <v>5</v>
      </c>
      <c r="H21" s="8" t="s">
        <v>6</v>
      </c>
      <c r="I21" s="13" t="s">
        <v>7</v>
      </c>
      <c r="J21" s="9" t="s">
        <v>8</v>
      </c>
      <c r="K21" s="8" t="s">
        <v>9</v>
      </c>
    </row>
    <row r="22" spans="2:11" s="1" customFormat="1" ht="20.100000000000001" customHeight="1" x14ac:dyDescent="0.2">
      <c r="B22" s="17" t="s">
        <v>10</v>
      </c>
      <c r="C22" s="15" t="s">
        <v>11</v>
      </c>
      <c r="D22" s="21" t="s">
        <v>12</v>
      </c>
      <c r="E22" s="17" t="s">
        <v>13</v>
      </c>
      <c r="F22" s="18">
        <v>100.15</v>
      </c>
      <c r="G22" s="19"/>
      <c r="H22" s="18">
        <f>F22*G22</f>
        <v>0</v>
      </c>
      <c r="I22" s="20">
        <v>0.08</v>
      </c>
      <c r="J22" s="18">
        <f>H22*I22</f>
        <v>0</v>
      </c>
      <c r="K22" s="18">
        <f>H22+J22</f>
        <v>0</v>
      </c>
    </row>
    <row r="23" spans="2:11" s="1" customFormat="1" ht="20.100000000000001" customHeight="1" x14ac:dyDescent="0.2">
      <c r="B23" s="17" t="s">
        <v>14</v>
      </c>
      <c r="C23" s="15" t="s">
        <v>15</v>
      </c>
      <c r="D23" s="21" t="s">
        <v>16</v>
      </c>
      <c r="E23" s="17" t="s">
        <v>13</v>
      </c>
      <c r="F23" s="18">
        <v>2</v>
      </c>
      <c r="G23" s="19"/>
      <c r="H23" s="18">
        <f t="shared" ref="H23:H54" si="0">F23*G23</f>
        <v>0</v>
      </c>
      <c r="I23" s="20">
        <v>0.23</v>
      </c>
      <c r="J23" s="18">
        <f t="shared" ref="J23:J54" si="1">H23*I23</f>
        <v>0</v>
      </c>
      <c r="K23" s="18">
        <f t="shared" ref="K23:K54" si="2">H23+J23</f>
        <v>0</v>
      </c>
    </row>
    <row r="24" spans="2:11" s="1" customFormat="1" ht="20.100000000000001" customHeight="1" x14ac:dyDescent="0.2">
      <c r="B24" s="17" t="s">
        <v>17</v>
      </c>
      <c r="C24" s="15" t="s">
        <v>18</v>
      </c>
      <c r="D24" s="21" t="s">
        <v>19</v>
      </c>
      <c r="E24" s="17" t="s">
        <v>13</v>
      </c>
      <c r="F24" s="18">
        <v>2</v>
      </c>
      <c r="G24" s="19"/>
      <c r="H24" s="18">
        <f t="shared" si="0"/>
        <v>0</v>
      </c>
      <c r="I24" s="20">
        <v>0.23</v>
      </c>
      <c r="J24" s="18">
        <f t="shared" si="1"/>
        <v>0</v>
      </c>
      <c r="K24" s="18">
        <f t="shared" si="2"/>
        <v>0</v>
      </c>
    </row>
    <row r="25" spans="2:11" s="1" customFormat="1" ht="20.100000000000001" customHeight="1" x14ac:dyDescent="0.2">
      <c r="B25" s="17" t="s">
        <v>20</v>
      </c>
      <c r="C25" s="15" t="s">
        <v>21</v>
      </c>
      <c r="D25" s="21" t="s">
        <v>22</v>
      </c>
      <c r="E25" s="17" t="s">
        <v>23</v>
      </c>
      <c r="F25" s="18">
        <v>20</v>
      </c>
      <c r="G25" s="19"/>
      <c r="H25" s="18">
        <f t="shared" si="0"/>
        <v>0</v>
      </c>
      <c r="I25" s="20">
        <v>0.23</v>
      </c>
      <c r="J25" s="18">
        <f t="shared" si="1"/>
        <v>0</v>
      </c>
      <c r="K25" s="18">
        <f t="shared" si="2"/>
        <v>0</v>
      </c>
    </row>
    <row r="26" spans="2:11" s="1" customFormat="1" ht="20.100000000000001" customHeight="1" x14ac:dyDescent="0.2">
      <c r="B26" s="17" t="s">
        <v>24</v>
      </c>
      <c r="C26" s="15" t="s">
        <v>25</v>
      </c>
      <c r="D26" s="21" t="s">
        <v>26</v>
      </c>
      <c r="E26" s="17" t="s">
        <v>27</v>
      </c>
      <c r="F26" s="18">
        <v>400</v>
      </c>
      <c r="G26" s="19"/>
      <c r="H26" s="18">
        <f t="shared" si="0"/>
        <v>0</v>
      </c>
      <c r="I26" s="20">
        <v>0.23</v>
      </c>
      <c r="J26" s="18">
        <f t="shared" si="1"/>
        <v>0</v>
      </c>
      <c r="K26" s="18">
        <f t="shared" si="2"/>
        <v>0</v>
      </c>
    </row>
    <row r="27" spans="2:11" s="1" customFormat="1" ht="20.100000000000001" customHeight="1" x14ac:dyDescent="0.2">
      <c r="B27" s="17" t="s">
        <v>28</v>
      </c>
      <c r="C27" s="15" t="s">
        <v>29</v>
      </c>
      <c r="D27" s="21" t="s">
        <v>30</v>
      </c>
      <c r="E27" s="17" t="s">
        <v>27</v>
      </c>
      <c r="F27" s="18">
        <v>400</v>
      </c>
      <c r="G27" s="19"/>
      <c r="H27" s="18">
        <f t="shared" si="0"/>
        <v>0</v>
      </c>
      <c r="I27" s="20">
        <v>0.23</v>
      </c>
      <c r="J27" s="18">
        <f t="shared" si="1"/>
        <v>0</v>
      </c>
      <c r="K27" s="18">
        <f t="shared" si="2"/>
        <v>0</v>
      </c>
    </row>
    <row r="28" spans="2:11" s="1" customFormat="1" ht="20.100000000000001" customHeight="1" x14ac:dyDescent="0.2">
      <c r="B28" s="17" t="s">
        <v>31</v>
      </c>
      <c r="C28" s="15" t="s">
        <v>32</v>
      </c>
      <c r="D28" s="21" t="s">
        <v>33</v>
      </c>
      <c r="E28" s="17" t="s">
        <v>23</v>
      </c>
      <c r="F28" s="18">
        <v>20</v>
      </c>
      <c r="G28" s="19"/>
      <c r="H28" s="18">
        <f t="shared" si="0"/>
        <v>0</v>
      </c>
      <c r="I28" s="20">
        <v>0.23</v>
      </c>
      <c r="J28" s="18">
        <f t="shared" si="1"/>
        <v>0</v>
      </c>
      <c r="K28" s="18">
        <f t="shared" si="2"/>
        <v>0</v>
      </c>
    </row>
    <row r="29" spans="2:11" s="1" customFormat="1" ht="20.100000000000001" customHeight="1" x14ac:dyDescent="0.2">
      <c r="B29" s="17" t="s">
        <v>34</v>
      </c>
      <c r="C29" s="15" t="s">
        <v>35</v>
      </c>
      <c r="D29" s="21" t="s">
        <v>36</v>
      </c>
      <c r="E29" s="17" t="s">
        <v>13</v>
      </c>
      <c r="F29" s="18">
        <v>2.2999999999999998</v>
      </c>
      <c r="G29" s="19"/>
      <c r="H29" s="18">
        <f t="shared" si="0"/>
        <v>0</v>
      </c>
      <c r="I29" s="20">
        <v>0.08</v>
      </c>
      <c r="J29" s="18">
        <f t="shared" si="1"/>
        <v>0</v>
      </c>
      <c r="K29" s="18">
        <f t="shared" si="2"/>
        <v>0</v>
      </c>
    </row>
    <row r="30" spans="2:11" s="1" customFormat="1" ht="20.100000000000001" customHeight="1" x14ac:dyDescent="0.2">
      <c r="B30" s="17" t="s">
        <v>37</v>
      </c>
      <c r="C30" s="15" t="s">
        <v>38</v>
      </c>
      <c r="D30" s="21" t="s">
        <v>39</v>
      </c>
      <c r="E30" s="17" t="s">
        <v>13</v>
      </c>
      <c r="F30" s="18">
        <v>2.2999999999999998</v>
      </c>
      <c r="G30" s="19"/>
      <c r="H30" s="18">
        <f t="shared" si="0"/>
        <v>0</v>
      </c>
      <c r="I30" s="20">
        <v>0.08</v>
      </c>
      <c r="J30" s="18">
        <f t="shared" si="1"/>
        <v>0</v>
      </c>
      <c r="K30" s="18">
        <f t="shared" si="2"/>
        <v>0</v>
      </c>
    </row>
    <row r="31" spans="2:11" s="1" customFormat="1" ht="20.100000000000001" customHeight="1" x14ac:dyDescent="0.2">
      <c r="B31" s="17" t="s">
        <v>40</v>
      </c>
      <c r="C31" s="15" t="s">
        <v>41</v>
      </c>
      <c r="D31" s="21" t="s">
        <v>42</v>
      </c>
      <c r="E31" s="17" t="s">
        <v>13</v>
      </c>
      <c r="F31" s="18">
        <v>2.2999999999999998</v>
      </c>
      <c r="G31" s="19"/>
      <c r="H31" s="18">
        <f t="shared" si="0"/>
        <v>0</v>
      </c>
      <c r="I31" s="20">
        <v>0.08</v>
      </c>
      <c r="J31" s="18">
        <f t="shared" si="1"/>
        <v>0</v>
      </c>
      <c r="K31" s="18">
        <f t="shared" si="2"/>
        <v>0</v>
      </c>
    </row>
    <row r="32" spans="2:11" s="1" customFormat="1" ht="20.100000000000001" customHeight="1" x14ac:dyDescent="0.2">
      <c r="B32" s="17" t="s">
        <v>43</v>
      </c>
      <c r="C32" s="15" t="s">
        <v>44</v>
      </c>
      <c r="D32" s="21" t="s">
        <v>45</v>
      </c>
      <c r="E32" s="17" t="s">
        <v>13</v>
      </c>
      <c r="F32" s="18">
        <v>1.3</v>
      </c>
      <c r="G32" s="19"/>
      <c r="H32" s="18">
        <f t="shared" si="0"/>
        <v>0</v>
      </c>
      <c r="I32" s="20">
        <v>0.08</v>
      </c>
      <c r="J32" s="18">
        <f t="shared" si="1"/>
        <v>0</v>
      </c>
      <c r="K32" s="18">
        <f t="shared" si="2"/>
        <v>0</v>
      </c>
    </row>
    <row r="33" spans="2:11" s="1" customFormat="1" ht="20.100000000000001" customHeight="1" x14ac:dyDescent="0.2">
      <c r="B33" s="17" t="s">
        <v>46</v>
      </c>
      <c r="C33" s="15" t="s">
        <v>47</v>
      </c>
      <c r="D33" s="21" t="s">
        <v>48</v>
      </c>
      <c r="E33" s="17" t="s">
        <v>13</v>
      </c>
      <c r="F33" s="18">
        <v>2.2999999999999998</v>
      </c>
      <c r="G33" s="19"/>
      <c r="H33" s="18">
        <f t="shared" si="0"/>
        <v>0</v>
      </c>
      <c r="I33" s="20">
        <v>0.08</v>
      </c>
      <c r="J33" s="18">
        <f t="shared" si="1"/>
        <v>0</v>
      </c>
      <c r="K33" s="18">
        <f t="shared" si="2"/>
        <v>0</v>
      </c>
    </row>
    <row r="34" spans="2:11" s="1" customFormat="1" ht="20.100000000000001" customHeight="1" x14ac:dyDescent="0.2">
      <c r="B34" s="17" t="s">
        <v>49</v>
      </c>
      <c r="C34" s="15" t="s">
        <v>50</v>
      </c>
      <c r="D34" s="21" t="s">
        <v>51</v>
      </c>
      <c r="E34" s="17" t="s">
        <v>13</v>
      </c>
      <c r="F34" s="18">
        <v>1.3</v>
      </c>
      <c r="G34" s="19"/>
      <c r="H34" s="18">
        <f t="shared" si="0"/>
        <v>0</v>
      </c>
      <c r="I34" s="20">
        <v>0.08</v>
      </c>
      <c r="J34" s="18">
        <f t="shared" si="1"/>
        <v>0</v>
      </c>
      <c r="K34" s="18">
        <f t="shared" si="2"/>
        <v>0</v>
      </c>
    </row>
    <row r="35" spans="2:11" s="1" customFormat="1" ht="20.100000000000001" customHeight="1" x14ac:dyDescent="0.2">
      <c r="B35" s="17" t="s">
        <v>52</v>
      </c>
      <c r="C35" s="15" t="s">
        <v>53</v>
      </c>
      <c r="D35" s="21" t="s">
        <v>54</v>
      </c>
      <c r="E35" s="17" t="s">
        <v>13</v>
      </c>
      <c r="F35" s="18">
        <v>1.3</v>
      </c>
      <c r="G35" s="19"/>
      <c r="H35" s="18">
        <f t="shared" si="0"/>
        <v>0</v>
      </c>
      <c r="I35" s="20">
        <v>0.08</v>
      </c>
      <c r="J35" s="18">
        <f t="shared" si="1"/>
        <v>0</v>
      </c>
      <c r="K35" s="18">
        <f t="shared" si="2"/>
        <v>0</v>
      </c>
    </row>
    <row r="36" spans="2:11" s="1" customFormat="1" ht="20.100000000000001" customHeight="1" x14ac:dyDescent="0.2">
      <c r="B36" s="17" t="s">
        <v>55</v>
      </c>
      <c r="C36" s="15" t="s">
        <v>56</v>
      </c>
      <c r="D36" s="21" t="s">
        <v>57</v>
      </c>
      <c r="E36" s="17" t="s">
        <v>13</v>
      </c>
      <c r="F36" s="18">
        <v>102.07</v>
      </c>
      <c r="G36" s="19"/>
      <c r="H36" s="18">
        <f t="shared" si="0"/>
        <v>0</v>
      </c>
      <c r="I36" s="20">
        <v>0.08</v>
      </c>
      <c r="J36" s="18">
        <f t="shared" si="1"/>
        <v>0</v>
      </c>
      <c r="K36" s="18">
        <f t="shared" si="2"/>
        <v>0</v>
      </c>
    </row>
    <row r="37" spans="2:11" s="1" customFormat="1" ht="20.100000000000001" customHeight="1" x14ac:dyDescent="0.2">
      <c r="B37" s="17" t="s">
        <v>58</v>
      </c>
      <c r="C37" s="15" t="s">
        <v>59</v>
      </c>
      <c r="D37" s="21" t="s">
        <v>60</v>
      </c>
      <c r="E37" s="17" t="s">
        <v>61</v>
      </c>
      <c r="F37" s="18">
        <v>48</v>
      </c>
      <c r="G37" s="19"/>
      <c r="H37" s="18">
        <f t="shared" si="0"/>
        <v>0</v>
      </c>
      <c r="I37" s="20">
        <v>0.23</v>
      </c>
      <c r="J37" s="18">
        <f t="shared" si="1"/>
        <v>0</v>
      </c>
      <c r="K37" s="18">
        <f t="shared" si="2"/>
        <v>0</v>
      </c>
    </row>
    <row r="38" spans="2:11" s="1" customFormat="1" ht="20.100000000000001" customHeight="1" x14ac:dyDescent="0.2">
      <c r="B38" s="17" t="s">
        <v>62</v>
      </c>
      <c r="C38" s="15" t="s">
        <v>63</v>
      </c>
      <c r="D38" s="21" t="s">
        <v>64</v>
      </c>
      <c r="E38" s="17" t="s">
        <v>61</v>
      </c>
      <c r="F38" s="18">
        <v>24</v>
      </c>
      <c r="G38" s="19"/>
      <c r="H38" s="18">
        <f t="shared" si="0"/>
        <v>0</v>
      </c>
      <c r="I38" s="20">
        <v>0.23</v>
      </c>
      <c r="J38" s="18">
        <f t="shared" si="1"/>
        <v>0</v>
      </c>
      <c r="K38" s="18">
        <f t="shared" si="2"/>
        <v>0</v>
      </c>
    </row>
    <row r="39" spans="2:11" s="1" customFormat="1" ht="20.100000000000001" customHeight="1" x14ac:dyDescent="0.2">
      <c r="B39" s="17" t="s">
        <v>65</v>
      </c>
      <c r="C39" s="15" t="s">
        <v>66</v>
      </c>
      <c r="D39" s="21" t="s">
        <v>67</v>
      </c>
      <c r="E39" s="17" t="s">
        <v>61</v>
      </c>
      <c r="F39" s="18">
        <v>288</v>
      </c>
      <c r="G39" s="19"/>
      <c r="H39" s="18">
        <f t="shared" si="0"/>
        <v>0</v>
      </c>
      <c r="I39" s="20">
        <v>0.23</v>
      </c>
      <c r="J39" s="18">
        <f t="shared" si="1"/>
        <v>0</v>
      </c>
      <c r="K39" s="18">
        <f t="shared" si="2"/>
        <v>0</v>
      </c>
    </row>
    <row r="40" spans="2:11" s="1" customFormat="1" ht="20.100000000000001" customHeight="1" x14ac:dyDescent="0.2">
      <c r="B40" s="17" t="s">
        <v>68</v>
      </c>
      <c r="C40" s="15" t="s">
        <v>69</v>
      </c>
      <c r="D40" s="21" t="s">
        <v>70</v>
      </c>
      <c r="E40" s="17" t="s">
        <v>61</v>
      </c>
      <c r="F40" s="18">
        <v>24</v>
      </c>
      <c r="G40" s="19"/>
      <c r="H40" s="18">
        <f t="shared" si="0"/>
        <v>0</v>
      </c>
      <c r="I40" s="20">
        <v>0.23</v>
      </c>
      <c r="J40" s="18">
        <f t="shared" si="1"/>
        <v>0</v>
      </c>
      <c r="K40" s="18">
        <f t="shared" si="2"/>
        <v>0</v>
      </c>
    </row>
    <row r="41" spans="2:11" s="1" customFormat="1" ht="20.100000000000001" customHeight="1" x14ac:dyDescent="0.2">
      <c r="B41" s="17" t="s">
        <v>71</v>
      </c>
      <c r="C41" s="15" t="s">
        <v>72</v>
      </c>
      <c r="D41" s="21" t="s">
        <v>73</v>
      </c>
      <c r="E41" s="17" t="s">
        <v>74</v>
      </c>
      <c r="F41" s="18">
        <v>20</v>
      </c>
      <c r="G41" s="19"/>
      <c r="H41" s="18">
        <f t="shared" si="0"/>
        <v>0</v>
      </c>
      <c r="I41" s="20">
        <v>0.23</v>
      </c>
      <c r="J41" s="18">
        <f t="shared" si="1"/>
        <v>0</v>
      </c>
      <c r="K41" s="18">
        <f t="shared" si="2"/>
        <v>0</v>
      </c>
    </row>
    <row r="42" spans="2:11" s="1" customFormat="1" ht="20.100000000000001" customHeight="1" x14ac:dyDescent="0.2">
      <c r="B42" s="17" t="s">
        <v>75</v>
      </c>
      <c r="C42" s="15" t="s">
        <v>76</v>
      </c>
      <c r="D42" s="21" t="s">
        <v>77</v>
      </c>
      <c r="E42" s="17" t="s">
        <v>61</v>
      </c>
      <c r="F42" s="18">
        <v>144</v>
      </c>
      <c r="G42" s="19"/>
      <c r="H42" s="18">
        <f t="shared" si="0"/>
        <v>0</v>
      </c>
      <c r="I42" s="20">
        <v>0.23</v>
      </c>
      <c r="J42" s="18">
        <f t="shared" si="1"/>
        <v>0</v>
      </c>
      <c r="K42" s="18">
        <f t="shared" si="2"/>
        <v>0</v>
      </c>
    </row>
    <row r="43" spans="2:11" s="1" customFormat="1" ht="20.100000000000001" customHeight="1" x14ac:dyDescent="0.2">
      <c r="B43" s="17" t="s">
        <v>78</v>
      </c>
      <c r="C43" s="15" t="s">
        <v>79</v>
      </c>
      <c r="D43" s="21" t="s">
        <v>80</v>
      </c>
      <c r="E43" s="17" t="s">
        <v>61</v>
      </c>
      <c r="F43" s="18">
        <v>106</v>
      </c>
      <c r="G43" s="19"/>
      <c r="H43" s="18">
        <f t="shared" si="0"/>
        <v>0</v>
      </c>
      <c r="I43" s="20">
        <v>0.23</v>
      </c>
      <c r="J43" s="18">
        <f t="shared" si="1"/>
        <v>0</v>
      </c>
      <c r="K43" s="18">
        <f t="shared" si="2"/>
        <v>0</v>
      </c>
    </row>
    <row r="44" spans="2:11" s="1" customFormat="1" ht="20.100000000000001" customHeight="1" x14ac:dyDescent="0.2">
      <c r="B44" s="17" t="s">
        <v>81</v>
      </c>
      <c r="C44" s="15" t="s">
        <v>82</v>
      </c>
      <c r="D44" s="21" t="s">
        <v>83</v>
      </c>
      <c r="E44" s="17" t="s">
        <v>74</v>
      </c>
      <c r="F44" s="18">
        <v>24</v>
      </c>
      <c r="G44" s="19"/>
      <c r="H44" s="18">
        <f t="shared" si="0"/>
        <v>0</v>
      </c>
      <c r="I44" s="20">
        <v>0.23</v>
      </c>
      <c r="J44" s="18">
        <f t="shared" si="1"/>
        <v>0</v>
      </c>
      <c r="K44" s="18">
        <f t="shared" si="2"/>
        <v>0</v>
      </c>
    </row>
    <row r="45" spans="2:11" s="1" customFormat="1" ht="20.100000000000001" customHeight="1" x14ac:dyDescent="0.2">
      <c r="B45" s="17" t="s">
        <v>84</v>
      </c>
      <c r="C45" s="15" t="s">
        <v>85</v>
      </c>
      <c r="D45" s="21" t="s">
        <v>86</v>
      </c>
      <c r="E45" s="17" t="s">
        <v>27</v>
      </c>
      <c r="F45" s="18">
        <v>424</v>
      </c>
      <c r="G45" s="19"/>
      <c r="H45" s="18">
        <f t="shared" si="0"/>
        <v>0</v>
      </c>
      <c r="I45" s="20">
        <v>0.23</v>
      </c>
      <c r="J45" s="18">
        <f t="shared" si="1"/>
        <v>0</v>
      </c>
      <c r="K45" s="18">
        <f t="shared" si="2"/>
        <v>0</v>
      </c>
    </row>
    <row r="46" spans="2:11" s="1" customFormat="1" ht="20.100000000000001" customHeight="1" x14ac:dyDescent="0.2">
      <c r="B46" s="17" t="s">
        <v>87</v>
      </c>
      <c r="C46" s="15" t="s">
        <v>88</v>
      </c>
      <c r="D46" s="21" t="s">
        <v>89</v>
      </c>
      <c r="E46" s="17" t="s">
        <v>74</v>
      </c>
      <c r="F46" s="18">
        <v>2928</v>
      </c>
      <c r="G46" s="19"/>
      <c r="H46" s="18">
        <f t="shared" si="0"/>
        <v>0</v>
      </c>
      <c r="I46" s="20">
        <v>0.23</v>
      </c>
      <c r="J46" s="18">
        <f t="shared" si="1"/>
        <v>0</v>
      </c>
      <c r="K46" s="18">
        <f t="shared" si="2"/>
        <v>0</v>
      </c>
    </row>
    <row r="47" spans="2:11" s="1" customFormat="1" ht="20.100000000000001" customHeight="1" x14ac:dyDescent="0.2">
      <c r="B47" s="17" t="s">
        <v>90</v>
      </c>
      <c r="C47" s="15" t="s">
        <v>91</v>
      </c>
      <c r="D47" s="21" t="s">
        <v>92</v>
      </c>
      <c r="E47" s="17" t="s">
        <v>27</v>
      </c>
      <c r="F47" s="18">
        <v>51</v>
      </c>
      <c r="G47" s="19"/>
      <c r="H47" s="18">
        <f t="shared" si="0"/>
        <v>0</v>
      </c>
      <c r="I47" s="20">
        <v>0.23</v>
      </c>
      <c r="J47" s="18">
        <f t="shared" si="1"/>
        <v>0</v>
      </c>
      <c r="K47" s="18">
        <f t="shared" si="2"/>
        <v>0</v>
      </c>
    </row>
    <row r="48" spans="2:11" s="1" customFormat="1" ht="20.100000000000001" customHeight="1" x14ac:dyDescent="0.2">
      <c r="B48" s="17" t="s">
        <v>93</v>
      </c>
      <c r="C48" s="15" t="s">
        <v>94</v>
      </c>
      <c r="D48" s="21" t="s">
        <v>95</v>
      </c>
      <c r="E48" s="17" t="s">
        <v>27</v>
      </c>
      <c r="F48" s="18">
        <v>2</v>
      </c>
      <c r="G48" s="19"/>
      <c r="H48" s="18">
        <f t="shared" si="0"/>
        <v>0</v>
      </c>
      <c r="I48" s="20">
        <v>0.23</v>
      </c>
      <c r="J48" s="18">
        <f t="shared" si="1"/>
        <v>0</v>
      </c>
      <c r="K48" s="18">
        <f t="shared" si="2"/>
        <v>0</v>
      </c>
    </row>
    <row r="49" spans="2:11" s="1" customFormat="1" ht="20.100000000000001" customHeight="1" x14ac:dyDescent="0.2">
      <c r="B49" s="17" t="s">
        <v>96</v>
      </c>
      <c r="C49" s="15" t="s">
        <v>97</v>
      </c>
      <c r="D49" s="21" t="s">
        <v>98</v>
      </c>
      <c r="E49" s="17" t="s">
        <v>27</v>
      </c>
      <c r="F49" s="18">
        <v>36</v>
      </c>
      <c r="G49" s="19"/>
      <c r="H49" s="18">
        <f t="shared" si="0"/>
        <v>0</v>
      </c>
      <c r="I49" s="20">
        <v>0.23</v>
      </c>
      <c r="J49" s="18">
        <f t="shared" si="1"/>
        <v>0</v>
      </c>
      <c r="K49" s="18">
        <f t="shared" si="2"/>
        <v>0</v>
      </c>
    </row>
    <row r="50" spans="2:11" s="1" customFormat="1" ht="20.100000000000001" customHeight="1" x14ac:dyDescent="0.2">
      <c r="B50" s="17" t="s">
        <v>99</v>
      </c>
      <c r="C50" s="15" t="s">
        <v>100</v>
      </c>
      <c r="D50" s="21" t="s">
        <v>101</v>
      </c>
      <c r="E50" s="17" t="s">
        <v>27</v>
      </c>
      <c r="F50" s="18">
        <v>3</v>
      </c>
      <c r="G50" s="19"/>
      <c r="H50" s="18">
        <f t="shared" si="0"/>
        <v>0</v>
      </c>
      <c r="I50" s="20">
        <v>0.23</v>
      </c>
      <c r="J50" s="18">
        <f t="shared" si="1"/>
        <v>0</v>
      </c>
      <c r="K50" s="18">
        <f t="shared" si="2"/>
        <v>0</v>
      </c>
    </row>
    <row r="51" spans="2:11" s="1" customFormat="1" ht="20.100000000000001" customHeight="1" x14ac:dyDescent="0.2">
      <c r="B51" s="17" t="s">
        <v>102</v>
      </c>
      <c r="C51" s="15" t="s">
        <v>103</v>
      </c>
      <c r="D51" s="21" t="s">
        <v>104</v>
      </c>
      <c r="E51" s="17" t="s">
        <v>27</v>
      </c>
      <c r="F51" s="18">
        <v>22</v>
      </c>
      <c r="G51" s="19"/>
      <c r="H51" s="18">
        <f t="shared" si="0"/>
        <v>0</v>
      </c>
      <c r="I51" s="20">
        <v>0.23</v>
      </c>
      <c r="J51" s="18">
        <f t="shared" si="1"/>
        <v>0</v>
      </c>
      <c r="K51" s="18">
        <f t="shared" si="2"/>
        <v>0</v>
      </c>
    </row>
    <row r="52" spans="2:11" s="1" customFormat="1" ht="20.100000000000001" customHeight="1" x14ac:dyDescent="0.2">
      <c r="B52" s="17" t="s">
        <v>105</v>
      </c>
      <c r="C52" s="15" t="s">
        <v>106</v>
      </c>
      <c r="D52" s="21" t="s">
        <v>107</v>
      </c>
      <c r="E52" s="17" t="s">
        <v>27</v>
      </c>
      <c r="F52" s="18">
        <v>9</v>
      </c>
      <c r="G52" s="19"/>
      <c r="H52" s="18">
        <f t="shared" si="0"/>
        <v>0</v>
      </c>
      <c r="I52" s="20">
        <v>0.23</v>
      </c>
      <c r="J52" s="18">
        <f t="shared" si="1"/>
        <v>0</v>
      </c>
      <c r="K52" s="18">
        <f t="shared" si="2"/>
        <v>0</v>
      </c>
    </row>
    <row r="53" spans="2:11" s="1" customFormat="1" ht="20.100000000000001" customHeight="1" x14ac:dyDescent="0.2">
      <c r="B53" s="17" t="s">
        <v>108</v>
      </c>
      <c r="C53" s="15" t="s">
        <v>109</v>
      </c>
      <c r="D53" s="21" t="s">
        <v>110</v>
      </c>
      <c r="E53" s="17" t="s">
        <v>61</v>
      </c>
      <c r="F53" s="18">
        <v>24</v>
      </c>
      <c r="G53" s="19"/>
      <c r="H53" s="18">
        <f t="shared" si="0"/>
        <v>0</v>
      </c>
      <c r="I53" s="20">
        <v>0.23</v>
      </c>
      <c r="J53" s="18">
        <f t="shared" si="1"/>
        <v>0</v>
      </c>
      <c r="K53" s="18">
        <f t="shared" si="2"/>
        <v>0</v>
      </c>
    </row>
    <row r="54" spans="2:11" s="1" customFormat="1" ht="20.100000000000001" customHeight="1" x14ac:dyDescent="0.2">
      <c r="B54" s="17" t="s">
        <v>111</v>
      </c>
      <c r="C54" s="15" t="s">
        <v>112</v>
      </c>
      <c r="D54" s="21" t="s">
        <v>113</v>
      </c>
      <c r="E54" s="17" t="s">
        <v>74</v>
      </c>
      <c r="F54" s="18">
        <v>106</v>
      </c>
      <c r="G54" s="19"/>
      <c r="H54" s="18">
        <f t="shared" si="0"/>
        <v>0</v>
      </c>
      <c r="I54" s="20">
        <v>0.23</v>
      </c>
      <c r="J54" s="18">
        <f t="shared" si="1"/>
        <v>0</v>
      </c>
      <c r="K54" s="18">
        <f t="shared" si="2"/>
        <v>0</v>
      </c>
    </row>
    <row r="55" spans="2:11" s="1" customFormat="1" ht="20.100000000000001" customHeight="1" x14ac:dyDescent="0.2">
      <c r="F55" s="3"/>
      <c r="G55" s="3"/>
      <c r="H55" s="3"/>
      <c r="I55" s="4"/>
      <c r="J55" s="3"/>
      <c r="K55" s="3"/>
    </row>
    <row r="56" spans="2:11" s="1" customFormat="1" ht="60" customHeight="1" x14ac:dyDescent="0.2">
      <c r="B56" s="8" t="s">
        <v>0</v>
      </c>
      <c r="C56" s="9" t="s">
        <v>1</v>
      </c>
      <c r="D56" s="10" t="s">
        <v>2</v>
      </c>
      <c r="E56" s="9" t="s">
        <v>3</v>
      </c>
      <c r="F56" s="11" t="s">
        <v>4</v>
      </c>
      <c r="G56" s="12" t="s">
        <v>5</v>
      </c>
      <c r="H56" s="12" t="s">
        <v>6</v>
      </c>
      <c r="I56" s="13" t="s">
        <v>7</v>
      </c>
      <c r="J56" s="12" t="s">
        <v>8</v>
      </c>
      <c r="K56" s="12" t="s">
        <v>9</v>
      </c>
    </row>
    <row r="57" spans="2:11" s="1" customFormat="1" ht="129.94999999999999" customHeight="1" x14ac:dyDescent="0.2">
      <c r="B57" s="14" t="s">
        <v>114</v>
      </c>
      <c r="C57" s="15" t="s">
        <v>115</v>
      </c>
      <c r="D57" s="16" t="s">
        <v>116</v>
      </c>
      <c r="E57" s="17" t="s">
        <v>74</v>
      </c>
      <c r="F57" s="18">
        <v>150</v>
      </c>
      <c r="G57" s="19"/>
      <c r="H57" s="18">
        <f>F57*G57</f>
        <v>0</v>
      </c>
      <c r="I57" s="20">
        <v>0.08</v>
      </c>
      <c r="J57" s="18">
        <f>H57*I57</f>
        <v>0</v>
      </c>
      <c r="K57" s="18">
        <f>H57+J57</f>
        <v>0</v>
      </c>
    </row>
    <row r="58" spans="2:11" s="1" customFormat="1" ht="129.94999999999999" customHeight="1" x14ac:dyDescent="0.2">
      <c r="B58" s="14" t="s">
        <v>117</v>
      </c>
      <c r="C58" s="15" t="s">
        <v>118</v>
      </c>
      <c r="D58" s="16" t="s">
        <v>119</v>
      </c>
      <c r="E58" s="17" t="s">
        <v>74</v>
      </c>
      <c r="F58" s="18">
        <v>3493</v>
      </c>
      <c r="G58" s="19"/>
      <c r="H58" s="18">
        <f t="shared" ref="H58:H59" si="3">F58*G58</f>
        <v>0</v>
      </c>
      <c r="I58" s="20">
        <v>0.23</v>
      </c>
      <c r="J58" s="18">
        <f t="shared" ref="J58:J59" si="4">H58*I58</f>
        <v>0</v>
      </c>
      <c r="K58" s="18">
        <f t="shared" ref="K58:K59" si="5">H58+J58</f>
        <v>0</v>
      </c>
    </row>
    <row r="59" spans="2:11" s="1" customFormat="1" ht="129.94999999999999" customHeight="1" x14ac:dyDescent="0.2">
      <c r="B59" s="14" t="s">
        <v>120</v>
      </c>
      <c r="C59" s="15" t="s">
        <v>121</v>
      </c>
      <c r="D59" s="16" t="s">
        <v>122</v>
      </c>
      <c r="E59" s="17" t="s">
        <v>74</v>
      </c>
      <c r="F59" s="18">
        <v>480</v>
      </c>
      <c r="G59" s="19"/>
      <c r="H59" s="18">
        <f t="shared" si="3"/>
        <v>0</v>
      </c>
      <c r="I59" s="20">
        <v>0.23</v>
      </c>
      <c r="J59" s="18">
        <f t="shared" si="4"/>
        <v>0</v>
      </c>
      <c r="K59" s="18">
        <f t="shared" si="5"/>
        <v>0</v>
      </c>
    </row>
    <row r="60" spans="2:11" s="1" customFormat="1" ht="20.100000000000001" customHeight="1" x14ac:dyDescent="0.2">
      <c r="E60" s="6"/>
      <c r="F60" s="6"/>
      <c r="G60" s="6"/>
      <c r="H60" s="6"/>
      <c r="I60" s="7"/>
      <c r="J60" s="6"/>
      <c r="K60" s="6"/>
    </row>
    <row r="61" spans="2:11" s="1" customFormat="1" ht="20.100000000000001" customHeight="1" x14ac:dyDescent="0.2">
      <c r="B61" s="36" t="s">
        <v>123</v>
      </c>
      <c r="C61" s="36"/>
      <c r="D61" s="36"/>
      <c r="E61" s="29">
        <f>SUM(H22:H59)</f>
        <v>0</v>
      </c>
      <c r="F61" s="29"/>
      <c r="G61" s="29"/>
      <c r="H61" s="29"/>
      <c r="I61" s="29"/>
      <c r="J61" s="29"/>
      <c r="K61" s="29"/>
    </row>
    <row r="62" spans="2:11" s="1" customFormat="1" ht="20.100000000000001" customHeight="1" x14ac:dyDescent="0.2">
      <c r="B62" s="36" t="s">
        <v>124</v>
      </c>
      <c r="C62" s="36"/>
      <c r="D62" s="36"/>
      <c r="E62" s="29">
        <f>SUM(K22:K59)</f>
        <v>0</v>
      </c>
      <c r="F62" s="29"/>
      <c r="G62" s="29"/>
      <c r="H62" s="29"/>
      <c r="I62" s="29"/>
      <c r="J62" s="29"/>
      <c r="K62" s="29"/>
    </row>
    <row r="63" spans="2:11" s="1" customFormat="1" ht="20.100000000000001" customHeight="1" x14ac:dyDescent="0.2">
      <c r="I63" s="4"/>
    </row>
    <row r="64" spans="2:11" s="1" customFormat="1" ht="20.100000000000001" customHeight="1" x14ac:dyDescent="0.2">
      <c r="H64" s="31" t="s">
        <v>131</v>
      </c>
      <c r="I64" s="31"/>
    </row>
    <row r="65" spans="2:11" s="1" customFormat="1" ht="20.100000000000001" customHeight="1" x14ac:dyDescent="0.2">
      <c r="B65" s="32" t="s">
        <v>132</v>
      </c>
      <c r="C65" s="32"/>
      <c r="D65" s="32"/>
      <c r="E65" s="32"/>
      <c r="F65" s="32"/>
      <c r="G65" s="32"/>
      <c r="H65" s="32"/>
      <c r="I65" s="32"/>
      <c r="J65" s="32"/>
      <c r="K65" s="32"/>
    </row>
    <row r="66" spans="2:11" s="1" customFormat="1" ht="20.100000000000001" customHeight="1" x14ac:dyDescent="0.2">
      <c r="B66" s="32"/>
      <c r="C66" s="32"/>
      <c r="D66" s="32"/>
      <c r="E66" s="32"/>
      <c r="F66" s="32"/>
      <c r="G66" s="32"/>
      <c r="H66" s="32"/>
      <c r="I66" s="32"/>
      <c r="J66" s="32"/>
      <c r="K66" s="32"/>
    </row>
    <row r="67" spans="2:11" s="1" customFormat="1" ht="20.100000000000001" customHeight="1" x14ac:dyDescent="0.2">
      <c r="B67" s="32"/>
      <c r="C67" s="32"/>
      <c r="D67" s="32"/>
      <c r="E67" s="32"/>
      <c r="F67" s="32"/>
      <c r="G67" s="32"/>
      <c r="H67" s="32"/>
      <c r="I67" s="32"/>
      <c r="J67" s="32"/>
      <c r="K67" s="32"/>
    </row>
  </sheetData>
  <mergeCells count="14">
    <mergeCell ref="H64:I64"/>
    <mergeCell ref="B65:K67"/>
    <mergeCell ref="B2:C2"/>
    <mergeCell ref="B19:J19"/>
    <mergeCell ref="B4:C4"/>
    <mergeCell ref="B61:D61"/>
    <mergeCell ref="B62:D62"/>
    <mergeCell ref="B6:C6"/>
    <mergeCell ref="B8:C9"/>
    <mergeCell ref="D11:E11"/>
    <mergeCell ref="D12:E12"/>
    <mergeCell ref="E61:K61"/>
    <mergeCell ref="E62:K62"/>
    <mergeCell ref="F6:K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Czepłowski</cp:lastModifiedBy>
  <dcterms:created xsi:type="dcterms:W3CDTF">2021-11-15T10:23:18Z</dcterms:created>
  <dcterms:modified xsi:type="dcterms:W3CDTF">2021-12-09T09:44:16Z</dcterms:modified>
</cp:coreProperties>
</file>